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r\Documents\Аттестация школы\Отчет по устранению нарушений\1.Мини-центр\"/>
    </mc:Choice>
  </mc:AlternateContent>
  <bookViews>
    <workbookView xWindow="0" yWindow="0" windowWidth="23040" windowHeight="9384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6" l="1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l="1"/>
  <c r="G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3" i="16"/>
  <c r="E13" i="16"/>
  <c r="D13" i="16"/>
  <c r="C13" i="16"/>
  <c r="E17" i="11"/>
  <c r="F13" i="16"/>
  <c r="G13" i="16"/>
  <c r="H13" i="16"/>
  <c r="I13" i="16"/>
  <c r="J13" i="16"/>
  <c r="K13" i="16"/>
  <c r="L13" i="16"/>
  <c r="M13" i="16"/>
  <c r="N13" i="16"/>
  <c r="O13" i="16"/>
  <c r="P13" i="16"/>
  <c r="Q13" i="16"/>
  <c r="Q18" i="13"/>
  <c r="R18" i="13"/>
  <c r="S18" i="13"/>
  <c r="T17" i="13"/>
  <c r="T18" i="13" s="1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8" i="12" l="1"/>
  <c r="T13" i="16"/>
  <c r="U13" i="16" s="1"/>
  <c r="N18" i="12"/>
  <c r="AH18" i="12"/>
  <c r="Q18" i="12"/>
  <c r="AK18" i="12"/>
  <c r="M18" i="13"/>
  <c r="I18" i="13"/>
  <c r="AF18" i="13"/>
  <c r="AB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3" i="16"/>
  <c r="W13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3" i="16"/>
  <c r="S13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4" i="16"/>
  <c r="F18" i="13"/>
  <c r="G18" i="13"/>
  <c r="D18" i="13"/>
  <c r="E18" i="13"/>
  <c r="F18" i="12"/>
  <c r="G18" i="12"/>
  <c r="D18" i="12"/>
  <c r="E18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<sst xmlns="http://schemas.openxmlformats.org/spreadsheetml/2006/main" count="319" uniqueCount="64">
  <si>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</si>
  <si>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</si>
  <si>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</si>
  <si>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</si>
  <si>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</si>
  <si>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</si>
  <si>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</si>
  <si>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</si>
  <si>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</si>
  <si>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</si>
  <si>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</si>
  <si>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</si>
  <si>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</si>
  <si>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</si>
  <si>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</si>
  <si>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</si>
  <si>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</si>
  <si>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</si>
  <si>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</si>
  <si>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</si>
  <si>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</si>
  <si>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</si>
  <si>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</si>
  <si>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</si>
  <si>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</si>
  <si>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</si>
  <si>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</si>
  <si>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</si>
  <si>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</si>
  <si>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</si>
  <si>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</si>
  <si>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</si>
  <si>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</si>
  <si>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</si>
  <si>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</si>
  <si>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</si>
  <si>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</si>
  <si>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</si>
  <si>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</si>
  <si>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>ортаңғы топ</t>
  </si>
  <si>
    <t>ересек топ</t>
  </si>
  <si>
    <t>Муса Хуанар</t>
  </si>
  <si>
    <t>мектепалды сыныбы А</t>
  </si>
  <si>
    <t>Самет Нургул</t>
  </si>
  <si>
    <t>Мектепалды сыныбы</t>
  </si>
  <si>
    <t>предшкола класс</t>
  </si>
  <si>
    <t>МДҰ атауы__"Қына ауылы ЖОББМ"  КММ жанындағы "Айгөлек" шағын орталығы</t>
  </si>
  <si>
    <t>Тәрбиеші аты-жөні____Муса Хуанар</t>
  </si>
  <si>
    <t>Мекен-жайы__Қына ауылы Болашақ 1</t>
  </si>
  <si>
    <t>Оқыту тілі___қазақ тіл</t>
  </si>
  <si>
    <t xml:space="preserve">Тәрбиеші аты-жөні____Самет Нургул </t>
  </si>
  <si>
    <t xml:space="preserve">МДҰ атауы______"Қына ауылы ЖОББМ" КММ </t>
  </si>
  <si>
    <t>Оқыту тілі_____Қазақ тілі</t>
  </si>
  <si>
    <t xml:space="preserve"> </t>
  </si>
  <si>
    <t>Мектеп директоры:                                       Зейб Е.В</t>
  </si>
  <si>
    <t>Әдіскерінің аты-жөні__Муса Хуанар</t>
  </si>
  <si>
    <t>МДҰ атауы_"Қына а.ЖОББМ" КММ жанындағы "Айгөлек " шағын орталығы</t>
  </si>
  <si>
    <t>Мекен-жайы___ Қына ауылы Болашақ 1</t>
  </si>
  <si>
    <t>Оқыту тілі___қазақ</t>
  </si>
  <si>
    <t>Өткізілген уақыты 10.01.2024</t>
  </si>
  <si>
    <t>МДҰ атауы___"Қына а. ЖОББМ" КММ жанындағы "Айгөлек" шағын орталығы</t>
  </si>
  <si>
    <t>Мекен-жайы___Қына ауылы Болашақ  1</t>
  </si>
  <si>
    <t>оқыту тілі   қазақ</t>
  </si>
  <si>
    <t>Әдіскерінің аты-жөні____Муса Хуанар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</si>
</sst>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18</v>
      </c>
      <c r="Y2" s="34"/>
    </row>
    <row r="3" spans="1:25" ht="15.6" x14ac:dyDescent="0.3">
      <c r="A3" s="3"/>
      <c r="B3" s="35" t="s">
        <v>17</v>
      </c>
      <c r="C3" s="35"/>
      <c r="D3" s="35"/>
      <c r="E3" s="35"/>
      <c r="F3" s="35"/>
      <c r="G3" s="3"/>
      <c r="H3" s="3"/>
      <c r="I3" s="3"/>
      <c r="J3" s="3"/>
      <c r="K3" s="3"/>
      <c r="L3" s="35" t="s">
        <v>36</v>
      </c>
      <c r="M3" s="35"/>
      <c r="N3" s="35"/>
      <c r="O3" s="35"/>
      <c r="P3" s="35"/>
      <c r="Q3" s="35"/>
      <c r="R3" s="35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6" t="s">
        <v>23</v>
      </c>
      <c r="M4" s="36"/>
      <c r="N4" s="36"/>
      <c r="O4" s="36"/>
      <c r="P4" s="36"/>
      <c r="Q4" s="36"/>
      <c r="R4" s="36"/>
      <c r="S4" s="24"/>
      <c r="T4" s="21"/>
      <c r="U4" s="2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/>
      <c r="L7" s="33"/>
      <c r="M7" s="33"/>
      <c r="N7" s="33" t="s">
        <v>6</v>
      </c>
      <c r="O7" s="33"/>
      <c r="P7" s="33"/>
      <c r="Q7" s="33" t="s">
        <v>9</v>
      </c>
      <c r="R7" s="33"/>
      <c r="S7" s="33"/>
      <c r="T7" s="33"/>
      <c r="U7" s="33"/>
      <c r="V7" s="33"/>
      <c r="W7" s="33" t="s">
        <v>7</v>
      </c>
      <c r="X7" s="33"/>
      <c r="Y7" s="33"/>
    </row>
    <row r="8" spans="1:25" ht="14.25" customHeight="1" x14ac:dyDescent="0.3">
      <c r="A8" s="39"/>
      <c r="B8" s="33"/>
      <c r="C8" s="33"/>
      <c r="D8" s="33"/>
      <c r="E8" s="33" t="s">
        <v>14</v>
      </c>
      <c r="F8" s="33" t="s">
        <v>15</v>
      </c>
      <c r="G8" s="33" t="s">
        <v>16</v>
      </c>
      <c r="H8" s="33" t="s">
        <v>19</v>
      </c>
      <c r="I8" s="33"/>
      <c r="J8" s="33"/>
      <c r="K8" s="33" t="s">
        <v>20</v>
      </c>
      <c r="L8" s="33"/>
      <c r="M8" s="33"/>
      <c r="N8" s="33" t="s">
        <v>14</v>
      </c>
      <c r="O8" s="33" t="s">
        <v>15</v>
      </c>
      <c r="P8" s="33" t="s">
        <v>16</v>
      </c>
      <c r="Q8" s="33" t="s">
        <v>21</v>
      </c>
      <c r="R8" s="33"/>
      <c r="S8" s="33"/>
      <c r="T8" s="33" t="s">
        <v>22</v>
      </c>
      <c r="U8" s="33"/>
      <c r="V8" s="33"/>
      <c r="W8" s="1"/>
      <c r="X8" s="1"/>
      <c r="Y8" s="1"/>
    </row>
    <row r="9" spans="1:25" ht="128.25" customHeight="1" x14ac:dyDescent="0.3">
      <c r="A9" s="39"/>
      <c r="B9" s="33"/>
      <c r="C9" s="33"/>
      <c r="D9" s="33"/>
      <c r="E9" s="33"/>
      <c r="F9" s="33"/>
      <c r="G9" s="3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3"/>
      <c r="O9" s="33"/>
      <c r="P9" s="33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38" t="s">
        <v>1</v>
      </c>
      <c r="B17" s="38"/>
      <c r="C17" s="38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37" t="s">
        <v>11</v>
      </c>
      <c r="B18" s="37"/>
      <c r="C18" s="37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topLeftCell="C3" zoomScale="70" zoomScaleNormal="70" workbookViewId="0">
      <selection activeCell="B11" sqref="B11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5546875" customWidth="1"/>
  </cols>
  <sheetData>
    <row r="2" spans="1:25" ht="15.6" x14ac:dyDescent="0.3">
      <c r="B2" s="40" t="s">
        <v>34</v>
      </c>
      <c r="C2" s="40"/>
      <c r="D2" s="40"/>
      <c r="E2" s="40"/>
      <c r="F2" s="40"/>
      <c r="G2" s="40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18</v>
      </c>
      <c r="Y2" s="34"/>
    </row>
    <row r="3" spans="1:25" ht="15.6" x14ac:dyDescent="0.3">
      <c r="A3" s="3"/>
      <c r="B3" s="35" t="s">
        <v>17</v>
      </c>
      <c r="C3" s="35"/>
      <c r="D3" s="35"/>
      <c r="E3" s="35"/>
      <c r="F3" s="35"/>
      <c r="G3" s="3"/>
      <c r="H3" s="3"/>
      <c r="I3" s="3"/>
      <c r="J3" s="3"/>
      <c r="K3" s="3"/>
      <c r="L3" s="51" t="s">
        <v>24</v>
      </c>
      <c r="M3" s="51"/>
      <c r="N3" s="51"/>
      <c r="O3" s="51"/>
      <c r="P3" s="51"/>
      <c r="Q3" s="51"/>
      <c r="R3" s="51"/>
      <c r="S3" s="19"/>
      <c r="T3" s="19"/>
      <c r="U3" s="19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36" t="s">
        <v>23</v>
      </c>
      <c r="M4" s="36"/>
      <c r="N4" s="36"/>
      <c r="O4" s="36"/>
      <c r="P4" s="36"/>
      <c r="Q4" s="36"/>
      <c r="R4" s="36"/>
      <c r="S4" s="22"/>
      <c r="T4" s="22"/>
      <c r="U4" s="22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8"/>
      <c r="N7" s="33" t="s">
        <v>6</v>
      </c>
      <c r="O7" s="33"/>
      <c r="P7" s="33"/>
      <c r="Q7" s="46" t="s">
        <v>9</v>
      </c>
      <c r="R7" s="47"/>
      <c r="S7" s="47"/>
      <c r="T7" s="47"/>
      <c r="U7" s="47"/>
      <c r="V7" s="48"/>
      <c r="W7" s="33" t="s">
        <v>7</v>
      </c>
      <c r="X7" s="33"/>
      <c r="Y7" s="33"/>
    </row>
    <row r="8" spans="1:25" ht="15.75" customHeight="1" x14ac:dyDescent="0.3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33" t="s">
        <v>19</v>
      </c>
      <c r="I8" s="33"/>
      <c r="J8" s="33"/>
      <c r="K8" s="33" t="s">
        <v>20</v>
      </c>
      <c r="L8" s="33"/>
      <c r="M8" s="33"/>
      <c r="N8" s="49" t="s">
        <v>14</v>
      </c>
      <c r="O8" s="49" t="s">
        <v>15</v>
      </c>
      <c r="P8" s="49" t="s">
        <v>16</v>
      </c>
      <c r="Q8" s="33" t="s">
        <v>21</v>
      </c>
      <c r="R8" s="33"/>
      <c r="S8" s="33"/>
      <c r="T8" s="33" t="s">
        <v>22</v>
      </c>
      <c r="U8" s="33"/>
      <c r="V8" s="33"/>
      <c r="W8" s="49" t="s">
        <v>14</v>
      </c>
      <c r="X8" s="49" t="s">
        <v>15</v>
      </c>
      <c r="Y8" s="49" t="s">
        <v>16</v>
      </c>
    </row>
    <row r="9" spans="1:25" ht="126.75" customHeight="1" x14ac:dyDescent="0.3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0"/>
      <c r="O9" s="50"/>
      <c r="P9" s="50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0"/>
      <c r="X9" s="50"/>
      <c r="Y9" s="50"/>
    </row>
    <row r="10" spans="1:25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6" x14ac:dyDescent="0.3">
      <c r="A17" s="43" t="s">
        <v>1</v>
      </c>
      <c r="B17" s="44"/>
      <c r="C17" s="45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3">
      <c r="A18" s="41" t="s">
        <v>11</v>
      </c>
      <c r="B18" s="42"/>
      <c r="C18" s="42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zoomScale="80" zoomScaleNormal="80" workbookViewId="0">
      <selection activeCell="D4" sqref="D4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0" t="s">
        <v>33</v>
      </c>
      <c r="C2" s="40"/>
      <c r="D2" s="40"/>
      <c r="E2" s="40"/>
      <c r="F2" s="40"/>
      <c r="G2" s="7"/>
      <c r="H2" s="7"/>
      <c r="I2" s="7"/>
      <c r="J2" s="7"/>
      <c r="K2" s="7"/>
      <c r="L2" s="7"/>
      <c r="M2" s="7"/>
      <c r="N2" s="2"/>
      <c r="O2" s="3" t="s">
        <v>56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4" t="s">
        <v>18</v>
      </c>
      <c r="AK2" s="34"/>
    </row>
    <row r="3" spans="1:37" ht="15.6" x14ac:dyDescent="0.3">
      <c r="A3" s="3"/>
      <c r="B3" s="35" t="s">
        <v>55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57</v>
      </c>
      <c r="P3" s="35"/>
      <c r="Q3" s="35"/>
      <c r="R3" s="35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D4" t="s">
        <v>59</v>
      </c>
      <c r="G4" s="3"/>
      <c r="H4" s="3"/>
      <c r="I4" s="3"/>
      <c r="J4" s="3"/>
      <c r="K4" s="3"/>
      <c r="L4" s="3"/>
      <c r="M4" s="3"/>
      <c r="N4" s="3"/>
      <c r="O4" s="22" t="s">
        <v>58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3" t="s">
        <v>6</v>
      </c>
      <c r="R7" s="33"/>
      <c r="S7" s="33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3" t="s">
        <v>7</v>
      </c>
      <c r="AJ7" s="33"/>
      <c r="AK7" s="33"/>
    </row>
    <row r="8" spans="1:37" ht="15.75" customHeight="1" x14ac:dyDescent="0.3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52" t="s">
        <v>19</v>
      </c>
      <c r="I8" s="53"/>
      <c r="J8" s="53"/>
      <c r="K8" s="47" t="s">
        <v>20</v>
      </c>
      <c r="L8" s="47"/>
      <c r="M8" s="48"/>
      <c r="N8" s="56" t="s">
        <v>25</v>
      </c>
      <c r="O8" s="54"/>
      <c r="P8" s="55"/>
      <c r="Q8" s="49" t="s">
        <v>14</v>
      </c>
      <c r="R8" s="49" t="s">
        <v>15</v>
      </c>
      <c r="S8" s="49" t="s">
        <v>16</v>
      </c>
      <c r="T8" s="57" t="s">
        <v>26</v>
      </c>
      <c r="U8" s="57"/>
      <c r="V8" s="57"/>
      <c r="W8" s="57" t="s">
        <v>21</v>
      </c>
      <c r="X8" s="57"/>
      <c r="Y8" s="57"/>
      <c r="Z8" s="39" t="s">
        <v>27</v>
      </c>
      <c r="AA8" s="39"/>
      <c r="AB8" s="39"/>
      <c r="AC8" s="39" t="s">
        <v>28</v>
      </c>
      <c r="AD8" s="39"/>
      <c r="AE8" s="39"/>
      <c r="AF8" s="54" t="s">
        <v>22</v>
      </c>
      <c r="AG8" s="54"/>
      <c r="AH8" s="55"/>
      <c r="AI8" s="49" t="s">
        <v>14</v>
      </c>
      <c r="AJ8" s="49" t="s">
        <v>15</v>
      </c>
      <c r="AK8" s="49" t="s">
        <v>16</v>
      </c>
    </row>
    <row r="9" spans="1:37" ht="115.5" customHeight="1" x14ac:dyDescent="0.3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0"/>
      <c r="R9" s="50"/>
      <c r="S9" s="50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0"/>
      <c r="AJ9" s="50"/>
      <c r="AK9" s="50"/>
    </row>
    <row r="10" spans="1:37" ht="15.6" x14ac:dyDescent="0.3">
      <c r="A10" s="5">
        <v>1</v>
      </c>
      <c r="B10" s="6" t="s">
        <v>39</v>
      </c>
      <c r="C10" s="6" t="s">
        <v>41</v>
      </c>
      <c r="D10" s="12">
        <v>8</v>
      </c>
      <c r="E10" s="12">
        <v>7</v>
      </c>
      <c r="F10" s="12">
        <v>1</v>
      </c>
      <c r="G10" s="12">
        <v>0</v>
      </c>
      <c r="H10" s="12">
        <v>4</v>
      </c>
      <c r="I10" s="12">
        <v>3</v>
      </c>
      <c r="J10" s="12">
        <v>1</v>
      </c>
      <c r="K10" s="12">
        <v>3</v>
      </c>
      <c r="L10" s="12">
        <v>4</v>
      </c>
      <c r="M10" s="12">
        <v>1</v>
      </c>
      <c r="N10" s="12">
        <v>6</v>
      </c>
      <c r="O10" s="12">
        <v>2</v>
      </c>
      <c r="P10" s="12">
        <v>0</v>
      </c>
      <c r="Q10" s="12">
        <v>5</v>
      </c>
      <c r="R10" s="12">
        <v>3</v>
      </c>
      <c r="S10" s="12">
        <v>0</v>
      </c>
      <c r="T10" s="12">
        <v>6</v>
      </c>
      <c r="U10" s="12">
        <v>2</v>
      </c>
      <c r="V10" s="12">
        <v>0</v>
      </c>
      <c r="W10" s="12">
        <v>8</v>
      </c>
      <c r="X10" s="12">
        <v>0</v>
      </c>
      <c r="Y10" s="12">
        <v>0</v>
      </c>
      <c r="Z10" s="12">
        <v>8</v>
      </c>
      <c r="AA10" s="12">
        <v>0</v>
      </c>
      <c r="AB10" s="12">
        <v>0</v>
      </c>
      <c r="AC10" s="12">
        <v>8</v>
      </c>
      <c r="AD10" s="12">
        <v>0</v>
      </c>
      <c r="AE10" s="12">
        <v>0</v>
      </c>
      <c r="AF10" s="12">
        <v>2</v>
      </c>
      <c r="AG10" s="12">
        <v>5</v>
      </c>
      <c r="AH10" s="12">
        <v>1</v>
      </c>
      <c r="AI10" s="12">
        <v>8</v>
      </c>
      <c r="AJ10" s="12">
        <v>0</v>
      </c>
      <c r="AK10" s="12">
        <v>0</v>
      </c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3" t="s">
        <v>1</v>
      </c>
      <c r="B17" s="44"/>
      <c r="C17" s="45"/>
      <c r="D17" s="14">
        <f t="shared" ref="D17:AK17" si="0">SUM(D10:D16)</f>
        <v>8</v>
      </c>
      <c r="E17" s="12">
        <f t="shared" si="0"/>
        <v>7</v>
      </c>
      <c r="F17" s="12">
        <f t="shared" si="0"/>
        <v>1</v>
      </c>
      <c r="G17" s="12">
        <f t="shared" si="0"/>
        <v>0</v>
      </c>
      <c r="H17" s="12">
        <f t="shared" si="0"/>
        <v>4</v>
      </c>
      <c r="I17" s="12">
        <f t="shared" si="0"/>
        <v>3</v>
      </c>
      <c r="J17" s="12">
        <f t="shared" si="0"/>
        <v>1</v>
      </c>
      <c r="K17" s="12">
        <f t="shared" si="0"/>
        <v>3</v>
      </c>
      <c r="L17" s="12">
        <f t="shared" si="0"/>
        <v>4</v>
      </c>
      <c r="M17" s="12">
        <f t="shared" si="0"/>
        <v>1</v>
      </c>
      <c r="N17" s="12">
        <f t="shared" si="0"/>
        <v>6</v>
      </c>
      <c r="O17" s="12">
        <f t="shared" si="0"/>
        <v>2</v>
      </c>
      <c r="P17" s="12">
        <f t="shared" si="0"/>
        <v>0</v>
      </c>
      <c r="Q17" s="12">
        <f t="shared" si="0"/>
        <v>5</v>
      </c>
      <c r="R17" s="12">
        <f t="shared" si="0"/>
        <v>3</v>
      </c>
      <c r="S17" s="12">
        <f t="shared" si="0"/>
        <v>0</v>
      </c>
      <c r="T17" s="12">
        <f t="shared" si="0"/>
        <v>6</v>
      </c>
      <c r="U17" s="12">
        <f t="shared" si="0"/>
        <v>2</v>
      </c>
      <c r="V17" s="12">
        <f t="shared" si="0"/>
        <v>0</v>
      </c>
      <c r="W17" s="12">
        <f t="shared" si="0"/>
        <v>8</v>
      </c>
      <c r="X17" s="12">
        <f t="shared" si="0"/>
        <v>0</v>
      </c>
      <c r="Y17" s="12">
        <f t="shared" si="0"/>
        <v>0</v>
      </c>
      <c r="Z17" s="12">
        <f t="shared" si="0"/>
        <v>8</v>
      </c>
      <c r="AA17" s="12">
        <f t="shared" si="0"/>
        <v>0</v>
      </c>
      <c r="AB17" s="12">
        <f t="shared" si="0"/>
        <v>0</v>
      </c>
      <c r="AC17" s="12">
        <f t="shared" si="0"/>
        <v>8</v>
      </c>
      <c r="AD17" s="12">
        <f t="shared" si="0"/>
        <v>0</v>
      </c>
      <c r="AE17" s="12">
        <f t="shared" si="0"/>
        <v>0</v>
      </c>
      <c r="AF17" s="12">
        <f t="shared" si="0"/>
        <v>2</v>
      </c>
      <c r="AG17" s="12">
        <f t="shared" si="0"/>
        <v>5</v>
      </c>
      <c r="AH17" s="12">
        <f t="shared" si="0"/>
        <v>1</v>
      </c>
      <c r="AI17" s="12">
        <f t="shared" si="0"/>
        <v>8</v>
      </c>
      <c r="AJ17" s="12">
        <f t="shared" si="0"/>
        <v>0</v>
      </c>
      <c r="AK17" s="12">
        <f t="shared" si="0"/>
        <v>0</v>
      </c>
    </row>
    <row r="18" spans="1:37" ht="18.75" customHeight="1" x14ac:dyDescent="0.3">
      <c r="A18" s="41" t="s">
        <v>11</v>
      </c>
      <c r="B18" s="42"/>
      <c r="C18" s="42"/>
      <c r="D18" s="17">
        <f>D17*100/D17</f>
        <v>100</v>
      </c>
      <c r="E18" s="13">
        <f>E17*100/D17</f>
        <v>87.5</v>
      </c>
      <c r="F18" s="13">
        <f>F17*100/D17</f>
        <v>12.5</v>
      </c>
      <c r="G18" s="13">
        <f>G17*100/D17</f>
        <v>0</v>
      </c>
      <c r="H18" s="13">
        <f>H17*100/D17</f>
        <v>50</v>
      </c>
      <c r="I18" s="13">
        <f>I17*100/D17</f>
        <v>37.5</v>
      </c>
      <c r="J18" s="13">
        <f>J17*100/D17</f>
        <v>12.5</v>
      </c>
      <c r="K18" s="13">
        <f>K17*100/D17</f>
        <v>37.5</v>
      </c>
      <c r="L18" s="13">
        <f>L17*100/D17</f>
        <v>50</v>
      </c>
      <c r="M18" s="13">
        <f>M17*100/D17</f>
        <v>12.5</v>
      </c>
      <c r="N18" s="13">
        <f>N17*100/D17</f>
        <v>75</v>
      </c>
      <c r="O18" s="13">
        <f>O17*100/D17</f>
        <v>25</v>
      </c>
      <c r="P18" s="13">
        <f>P17*100/D17</f>
        <v>0</v>
      </c>
      <c r="Q18" s="13">
        <f>Q17*100/D17</f>
        <v>62.5</v>
      </c>
      <c r="R18" s="13">
        <f>R17*100/D17</f>
        <v>37.5</v>
      </c>
      <c r="S18" s="13">
        <f>S17*100/D17</f>
        <v>0</v>
      </c>
      <c r="T18" s="13">
        <f>T17*100/D17</f>
        <v>75</v>
      </c>
      <c r="U18" s="13">
        <f>U17*100/D17</f>
        <v>25</v>
      </c>
      <c r="V18" s="13">
        <f>V17*100/D17</f>
        <v>0</v>
      </c>
      <c r="W18" s="13">
        <f>W17*100/D17</f>
        <v>100</v>
      </c>
      <c r="X18" s="13">
        <f>X17*100/D17</f>
        <v>0</v>
      </c>
      <c r="Y18" s="13">
        <f>Y17*100/D17</f>
        <v>0</v>
      </c>
      <c r="Z18" s="13">
        <f>Z17*100/D17</f>
        <v>100</v>
      </c>
      <c r="AA18" s="13">
        <f>AA17*100/D17</f>
        <v>0</v>
      </c>
      <c r="AB18" s="13">
        <f>AB17*100/D17</f>
        <v>0</v>
      </c>
      <c r="AC18" s="13">
        <f>AC17*100/D17</f>
        <v>100</v>
      </c>
      <c r="AD18" s="13">
        <f>AD17*100/D17</f>
        <v>0</v>
      </c>
      <c r="AE18" s="13">
        <f>AE17*100/D17</f>
        <v>0</v>
      </c>
      <c r="AF18" s="13">
        <f>AF17*100/D17</f>
        <v>25</v>
      </c>
      <c r="AG18" s="13">
        <f>AG17*100/D17</f>
        <v>62.5</v>
      </c>
      <c r="AH18" s="13">
        <f>AH17*100/D17</f>
        <v>12.5</v>
      </c>
      <c r="AI18" s="13">
        <f>AI17*100/D17</f>
        <v>100</v>
      </c>
      <c r="AJ18" s="13">
        <f>AJ17*100/D17</f>
        <v>0</v>
      </c>
      <c r="AK18" s="13">
        <f>AK17*100/D17</f>
        <v>0</v>
      </c>
    </row>
    <row r="21" spans="1:37" ht="18" x14ac:dyDescent="0.35">
      <c r="B21" s="32" t="s">
        <v>54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zoomScale="80" zoomScaleNormal="80" workbookViewId="0">
      <selection activeCell="E4" sqref="E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0" t="s">
        <v>32</v>
      </c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35" t="s">
        <v>60</v>
      </c>
      <c r="P2" s="35"/>
      <c r="Q2" s="35"/>
      <c r="R2" s="35"/>
      <c r="S2" s="3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4" t="s">
        <v>18</v>
      </c>
      <c r="AK2" s="34"/>
    </row>
    <row r="3" spans="1:37" ht="15.6" x14ac:dyDescent="0.3">
      <c r="A3" s="3"/>
      <c r="B3" s="35" t="s">
        <v>63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61</v>
      </c>
      <c r="P3" s="35"/>
      <c r="Q3" s="35"/>
      <c r="R3" s="35"/>
      <c r="S3" s="35"/>
      <c r="T3" s="3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E4" t="s">
        <v>59</v>
      </c>
      <c r="G4" s="3"/>
      <c r="H4" s="3"/>
      <c r="I4" s="3"/>
      <c r="J4" s="3"/>
      <c r="K4" s="3"/>
      <c r="L4" s="3"/>
      <c r="M4" s="3"/>
      <c r="N4" s="3"/>
      <c r="O4" s="36" t="s">
        <v>62</v>
      </c>
      <c r="P4" s="36"/>
      <c r="Q4" s="36"/>
      <c r="R4" s="36"/>
      <c r="S4" s="36"/>
      <c r="T4" s="3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3" t="s">
        <v>6</v>
      </c>
      <c r="R7" s="33"/>
      <c r="S7" s="33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3" t="s">
        <v>7</v>
      </c>
      <c r="AJ7" s="33"/>
      <c r="AK7" s="33"/>
    </row>
    <row r="8" spans="1:37" ht="15.75" customHeight="1" x14ac:dyDescent="0.3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57" t="s">
        <v>19</v>
      </c>
      <c r="I8" s="57"/>
      <c r="J8" s="57"/>
      <c r="K8" s="33" t="s">
        <v>20</v>
      </c>
      <c r="L8" s="33"/>
      <c r="M8" s="33"/>
      <c r="N8" s="39" t="s">
        <v>25</v>
      </c>
      <c r="O8" s="39"/>
      <c r="P8" s="39"/>
      <c r="Q8" s="49" t="s">
        <v>14</v>
      </c>
      <c r="R8" s="49" t="s">
        <v>15</v>
      </c>
      <c r="S8" s="49" t="s">
        <v>16</v>
      </c>
      <c r="T8" s="57" t="s">
        <v>26</v>
      </c>
      <c r="U8" s="57"/>
      <c r="V8" s="57"/>
      <c r="W8" s="57" t="s">
        <v>21</v>
      </c>
      <c r="X8" s="57"/>
      <c r="Y8" s="57"/>
      <c r="Z8" s="39" t="s">
        <v>27</v>
      </c>
      <c r="AA8" s="39"/>
      <c r="AB8" s="39"/>
      <c r="AC8" s="39" t="s">
        <v>28</v>
      </c>
      <c r="AD8" s="39"/>
      <c r="AE8" s="39"/>
      <c r="AF8" s="54" t="s">
        <v>22</v>
      </c>
      <c r="AG8" s="54"/>
      <c r="AH8" s="55"/>
      <c r="AI8" s="49" t="s">
        <v>14</v>
      </c>
      <c r="AJ8" s="49" t="s">
        <v>15</v>
      </c>
      <c r="AK8" s="49" t="s">
        <v>16</v>
      </c>
    </row>
    <row r="9" spans="1:37" ht="114.75" customHeight="1" x14ac:dyDescent="0.3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0"/>
      <c r="R9" s="50"/>
      <c r="S9" s="50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0"/>
      <c r="AJ9" s="50"/>
      <c r="AK9" s="50"/>
    </row>
    <row r="10" spans="1:37" ht="15.6" x14ac:dyDescent="0.3">
      <c r="A10" s="5">
        <v>1</v>
      </c>
      <c r="B10" s="6" t="s">
        <v>40</v>
      </c>
      <c r="C10" s="6" t="s">
        <v>41</v>
      </c>
      <c r="D10" s="12">
        <v>17</v>
      </c>
      <c r="E10" s="12">
        <v>14</v>
      </c>
      <c r="F10" s="12">
        <v>3</v>
      </c>
      <c r="G10" s="12">
        <v>0</v>
      </c>
      <c r="H10" s="12">
        <v>14</v>
      </c>
      <c r="I10" s="12">
        <v>3</v>
      </c>
      <c r="J10" s="12">
        <v>0</v>
      </c>
      <c r="K10" s="12">
        <v>3</v>
      </c>
      <c r="L10" s="12">
        <v>14</v>
      </c>
      <c r="M10" s="12">
        <v>0</v>
      </c>
      <c r="N10" s="12">
        <v>10</v>
      </c>
      <c r="O10" s="12">
        <v>5</v>
      </c>
      <c r="P10" s="12">
        <v>2</v>
      </c>
      <c r="Q10" s="12">
        <v>11</v>
      </c>
      <c r="R10" s="12">
        <v>6</v>
      </c>
      <c r="S10" s="12">
        <v>0</v>
      </c>
      <c r="T10" s="12">
        <v>17</v>
      </c>
      <c r="U10" s="12">
        <v>0</v>
      </c>
      <c r="V10" s="12">
        <v>0</v>
      </c>
      <c r="W10" s="12">
        <v>14</v>
      </c>
      <c r="X10" s="12">
        <v>3</v>
      </c>
      <c r="Y10" s="12">
        <v>0</v>
      </c>
      <c r="Z10" s="12">
        <v>17</v>
      </c>
      <c r="AA10" s="12">
        <v>0</v>
      </c>
      <c r="AB10" s="12">
        <v>0</v>
      </c>
      <c r="AC10" s="12">
        <v>17</v>
      </c>
      <c r="AD10" s="12">
        <v>0</v>
      </c>
      <c r="AE10" s="12">
        <v>0</v>
      </c>
      <c r="AF10" s="12">
        <v>3</v>
      </c>
      <c r="AG10" s="12">
        <v>6</v>
      </c>
      <c r="AH10" s="12">
        <v>8</v>
      </c>
      <c r="AI10" s="12">
        <v>3</v>
      </c>
      <c r="AJ10" s="12">
        <v>6</v>
      </c>
      <c r="AK10" s="12">
        <v>8</v>
      </c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3" t="s">
        <v>1</v>
      </c>
      <c r="B17" s="44"/>
      <c r="C17" s="45"/>
      <c r="D17" s="14">
        <f>SUM(D10:D16)</f>
        <v>17</v>
      </c>
      <c r="E17" s="12">
        <f>SUM(E10:E16)</f>
        <v>14</v>
      </c>
      <c r="F17" s="12">
        <f>SUM(F10:F16)</f>
        <v>3</v>
      </c>
      <c r="G17" s="12">
        <f>SUM(G10:G16)</f>
        <v>0</v>
      </c>
      <c r="H17" s="12">
        <f t="shared" ref="H17:M17" si="0">SUM(H10:H16)</f>
        <v>14</v>
      </c>
      <c r="I17" s="12">
        <f t="shared" si="0"/>
        <v>3</v>
      </c>
      <c r="J17" s="12">
        <f t="shared" si="0"/>
        <v>0</v>
      </c>
      <c r="K17" s="12">
        <f t="shared" si="0"/>
        <v>3</v>
      </c>
      <c r="L17" s="12">
        <f t="shared" si="0"/>
        <v>14</v>
      </c>
      <c r="M17" s="12">
        <f t="shared" si="0"/>
        <v>0</v>
      </c>
      <c r="N17" s="12">
        <f t="shared" ref="N17:S17" si="1">SUM(N10:N16)</f>
        <v>10</v>
      </c>
      <c r="O17" s="12">
        <f t="shared" si="1"/>
        <v>5</v>
      </c>
      <c r="P17" s="12">
        <f t="shared" si="1"/>
        <v>2</v>
      </c>
      <c r="Q17" s="12">
        <f t="shared" si="1"/>
        <v>11</v>
      </c>
      <c r="R17" s="12">
        <f t="shared" si="1"/>
        <v>6</v>
      </c>
      <c r="S17" s="12">
        <f t="shared" si="1"/>
        <v>0</v>
      </c>
      <c r="T17" s="12">
        <f t="shared" ref="T17:AE17" si="2">SUM(T10:T16)</f>
        <v>17</v>
      </c>
      <c r="U17" s="12">
        <f t="shared" si="2"/>
        <v>0</v>
      </c>
      <c r="V17" s="12">
        <f t="shared" si="2"/>
        <v>0</v>
      </c>
      <c r="W17" s="12">
        <f t="shared" si="2"/>
        <v>14</v>
      </c>
      <c r="X17" s="12">
        <f t="shared" si="2"/>
        <v>3</v>
      </c>
      <c r="Y17" s="12">
        <f t="shared" si="2"/>
        <v>0</v>
      </c>
      <c r="Z17" s="12">
        <f t="shared" si="2"/>
        <v>17</v>
      </c>
      <c r="AA17" s="12">
        <f t="shared" si="2"/>
        <v>0</v>
      </c>
      <c r="AB17" s="12">
        <f t="shared" si="2"/>
        <v>0</v>
      </c>
      <c r="AC17" s="12">
        <f t="shared" si="2"/>
        <v>17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3</v>
      </c>
      <c r="AG17" s="12">
        <f t="shared" si="3"/>
        <v>6</v>
      </c>
      <c r="AH17" s="12">
        <f t="shared" si="3"/>
        <v>8</v>
      </c>
      <c r="AI17" s="12">
        <f t="shared" si="3"/>
        <v>3</v>
      </c>
      <c r="AJ17" s="12">
        <f t="shared" si="3"/>
        <v>6</v>
      </c>
      <c r="AK17" s="12">
        <f t="shared" si="3"/>
        <v>8</v>
      </c>
    </row>
    <row r="18" spans="1:37" ht="21.75" customHeight="1" x14ac:dyDescent="0.3">
      <c r="A18" s="37" t="s">
        <v>11</v>
      </c>
      <c r="B18" s="37"/>
      <c r="C18" s="37"/>
      <c r="D18" s="17">
        <f>D17*100/D17</f>
        <v>100</v>
      </c>
      <c r="E18" s="13">
        <f>E17*100/D17</f>
        <v>82.352941176470594</v>
      </c>
      <c r="F18" s="13">
        <f>F17*100/D17</f>
        <v>17.647058823529413</v>
      </c>
      <c r="G18" s="13">
        <f>G17*100/D17</f>
        <v>0</v>
      </c>
      <c r="H18" s="13">
        <f>H17*100/D17</f>
        <v>82.352941176470594</v>
      </c>
      <c r="I18" s="13">
        <f>I17*100/D17</f>
        <v>17.647058823529413</v>
      </c>
      <c r="J18" s="13">
        <f>J17*100/D17</f>
        <v>0</v>
      </c>
      <c r="K18" s="13">
        <f>K17*100/D17</f>
        <v>17.647058823529413</v>
      </c>
      <c r="L18" s="13">
        <f>L17*100/D17</f>
        <v>82.352941176470594</v>
      </c>
      <c r="M18" s="13">
        <f>M17*100/D17</f>
        <v>0</v>
      </c>
      <c r="N18" s="13">
        <f>N17*100/D17</f>
        <v>58.823529411764703</v>
      </c>
      <c r="O18" s="13">
        <f>O17*100/D17</f>
        <v>29.411764705882351</v>
      </c>
      <c r="P18" s="13">
        <f>P17*100/D17</f>
        <v>11.764705882352942</v>
      </c>
      <c r="Q18" s="13">
        <f>Q17*100/D17</f>
        <v>64.705882352941174</v>
      </c>
      <c r="R18" s="13">
        <f>R17*100/D17</f>
        <v>35.294117647058826</v>
      </c>
      <c r="S18" s="13">
        <f>S17*100/D17</f>
        <v>0</v>
      </c>
      <c r="T18" s="13">
        <f>T17*100/D17</f>
        <v>100</v>
      </c>
      <c r="U18" s="13">
        <f>U17*100/D17</f>
        <v>0</v>
      </c>
      <c r="V18" s="13">
        <f>V17*100/D17</f>
        <v>0</v>
      </c>
      <c r="W18" s="13">
        <f>W17*100/D17</f>
        <v>82.352941176470594</v>
      </c>
      <c r="X18" s="13">
        <f>X17*100/D17</f>
        <v>17.647058823529413</v>
      </c>
      <c r="Y18" s="13">
        <f>Y17*100/D17</f>
        <v>0</v>
      </c>
      <c r="Z18" s="13">
        <f>Z17*100/D17</f>
        <v>100</v>
      </c>
      <c r="AA18" s="13">
        <f>AA17*100/D17</f>
        <v>0</v>
      </c>
      <c r="AB18" s="13">
        <f>AB17*100/D17</f>
        <v>0</v>
      </c>
      <c r="AC18" s="13">
        <f>AC17*100/D17</f>
        <v>100</v>
      </c>
      <c r="AD18" s="13">
        <f>AD17*100/D17</f>
        <v>0</v>
      </c>
      <c r="AE18" s="13">
        <f>AE17*100/D17</f>
        <v>0</v>
      </c>
      <c r="AF18" s="13">
        <f>AF17*100/D17</f>
        <v>17.647058823529413</v>
      </c>
      <c r="AG18" s="13">
        <f>AG17*100/D17</f>
        <v>35.294117647058826</v>
      </c>
      <c r="AH18" s="13">
        <f>AH17*100/D17</f>
        <v>47.058823529411768</v>
      </c>
      <c r="AI18" s="13">
        <f>AI17*100/D17</f>
        <v>17.647058823529413</v>
      </c>
      <c r="AJ18" s="13">
        <f>AJ17*100/D17</f>
        <v>35.294117647058826</v>
      </c>
      <c r="AK18" s="13">
        <f>AK17*100/D17</f>
        <v>47.058823529411768</v>
      </c>
    </row>
    <row r="21" spans="1:37" ht="18" x14ac:dyDescent="0.35">
      <c r="B21" s="32" t="s">
        <v>54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2"/>
  <sheetViews>
    <sheetView zoomScale="70" zoomScaleNormal="70" workbookViewId="0">
      <selection activeCell="D4" sqref="D4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31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 t="s">
        <v>51</v>
      </c>
      <c r="S2" s="35"/>
      <c r="T2" s="35"/>
      <c r="U2" s="35"/>
      <c r="V2" s="3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4" t="s">
        <v>18</v>
      </c>
      <c r="AN2" s="34"/>
    </row>
    <row r="3" spans="1:40" ht="15.6" x14ac:dyDescent="0.3">
      <c r="A3" s="3"/>
      <c r="B3" s="35" t="s">
        <v>50</v>
      </c>
      <c r="C3" s="35"/>
      <c r="D3" s="35"/>
      <c r="E3" s="35"/>
      <c r="F3" s="3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5"/>
      <c r="S3" s="35"/>
      <c r="T3" s="35"/>
      <c r="U3" s="35"/>
      <c r="V3" s="35"/>
      <c r="W3" s="3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D4" t="s">
        <v>59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6" t="s">
        <v>52</v>
      </c>
      <c r="S4" s="36"/>
      <c r="T4" s="36"/>
      <c r="U4" s="36"/>
      <c r="V4" s="36"/>
      <c r="W4" s="36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3" t="s">
        <v>6</v>
      </c>
      <c r="U7" s="33"/>
      <c r="V7" s="33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3" t="s">
        <v>7</v>
      </c>
      <c r="AM7" s="33"/>
      <c r="AN7" s="33"/>
    </row>
    <row r="8" spans="1:40" ht="15.75" customHeight="1" x14ac:dyDescent="0.3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64" t="s">
        <v>19</v>
      </c>
      <c r="I8" s="65"/>
      <c r="J8" s="66"/>
      <c r="K8" s="61" t="s">
        <v>20</v>
      </c>
      <c r="L8" s="62"/>
      <c r="M8" s="63"/>
      <c r="N8" s="58" t="s">
        <v>29</v>
      </c>
      <c r="O8" s="59"/>
      <c r="P8" s="60"/>
      <c r="Q8" s="56" t="s">
        <v>25</v>
      </c>
      <c r="R8" s="54"/>
      <c r="S8" s="55"/>
      <c r="T8" s="49" t="s">
        <v>14</v>
      </c>
      <c r="U8" s="49" t="s">
        <v>15</v>
      </c>
      <c r="V8" s="49" t="s">
        <v>16</v>
      </c>
      <c r="W8" s="57" t="s">
        <v>26</v>
      </c>
      <c r="X8" s="57"/>
      <c r="Y8" s="57"/>
      <c r="Z8" s="57" t="s">
        <v>21</v>
      </c>
      <c r="AA8" s="57"/>
      <c r="AB8" s="57"/>
      <c r="AC8" s="39" t="s">
        <v>27</v>
      </c>
      <c r="AD8" s="39"/>
      <c r="AE8" s="39"/>
      <c r="AF8" s="39" t="s">
        <v>28</v>
      </c>
      <c r="AG8" s="39"/>
      <c r="AH8" s="39"/>
      <c r="AI8" s="54" t="s">
        <v>22</v>
      </c>
      <c r="AJ8" s="54"/>
      <c r="AK8" s="55"/>
      <c r="AL8" s="49" t="s">
        <v>14</v>
      </c>
      <c r="AM8" s="49" t="s">
        <v>15</v>
      </c>
      <c r="AN8" s="49" t="s">
        <v>16</v>
      </c>
    </row>
    <row r="9" spans="1:40" ht="126.75" customHeight="1" x14ac:dyDescent="0.3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0"/>
      <c r="U9" s="50"/>
      <c r="V9" s="50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0"/>
      <c r="AM9" s="50"/>
      <c r="AN9" s="50"/>
    </row>
    <row r="10" spans="1:40" ht="31.2" x14ac:dyDescent="0.3">
      <c r="A10" s="5">
        <v>1</v>
      </c>
      <c r="B10" s="31" t="s">
        <v>42</v>
      </c>
      <c r="C10" s="5" t="s">
        <v>43</v>
      </c>
      <c r="D10" s="5">
        <v>3</v>
      </c>
      <c r="E10" s="5">
        <v>2</v>
      </c>
      <c r="F10" s="5">
        <v>1</v>
      </c>
      <c r="G10" s="5">
        <v>0</v>
      </c>
      <c r="H10" s="5">
        <v>2</v>
      </c>
      <c r="I10" s="5">
        <v>1</v>
      </c>
      <c r="J10" s="5">
        <v>0</v>
      </c>
      <c r="K10" s="5">
        <v>2</v>
      </c>
      <c r="L10" s="5">
        <v>1</v>
      </c>
      <c r="M10" s="5">
        <v>0</v>
      </c>
      <c r="N10" s="5">
        <v>2</v>
      </c>
      <c r="O10" s="5">
        <v>1</v>
      </c>
      <c r="P10" s="5">
        <v>0</v>
      </c>
      <c r="Q10" s="5">
        <v>1</v>
      </c>
      <c r="R10" s="5">
        <v>2</v>
      </c>
      <c r="S10" s="5">
        <v>0</v>
      </c>
      <c r="T10" s="5">
        <v>3</v>
      </c>
      <c r="U10" s="5">
        <v>0</v>
      </c>
      <c r="V10" s="5">
        <v>0</v>
      </c>
      <c r="W10" s="5">
        <v>3</v>
      </c>
      <c r="X10" s="5">
        <v>0</v>
      </c>
      <c r="Y10" s="5">
        <v>0</v>
      </c>
      <c r="Z10" s="5">
        <v>2</v>
      </c>
      <c r="AA10" s="5">
        <v>1</v>
      </c>
      <c r="AB10" s="5">
        <v>0</v>
      </c>
      <c r="AC10" s="5">
        <v>2</v>
      </c>
      <c r="AD10" s="5">
        <v>1</v>
      </c>
      <c r="AE10" s="5">
        <v>0</v>
      </c>
      <c r="AF10" s="5">
        <v>2</v>
      </c>
      <c r="AG10" s="5">
        <v>1</v>
      </c>
      <c r="AH10" s="5">
        <v>0</v>
      </c>
      <c r="AI10" s="5">
        <v>3</v>
      </c>
      <c r="AJ10" s="5">
        <v>0</v>
      </c>
      <c r="AK10" s="5">
        <v>0</v>
      </c>
      <c r="AL10" s="5">
        <v>2</v>
      </c>
      <c r="AM10" s="5">
        <v>1</v>
      </c>
      <c r="AN10" s="5">
        <v>0</v>
      </c>
    </row>
    <row r="11" spans="1:40" ht="15.6" x14ac:dyDescent="0.3">
      <c r="A11" s="5">
        <v>2</v>
      </c>
      <c r="B11" s="5" t="s">
        <v>45</v>
      </c>
      <c r="C11" s="5" t="s">
        <v>43</v>
      </c>
      <c r="D11" s="5">
        <v>5</v>
      </c>
      <c r="E11" s="5">
        <v>4</v>
      </c>
      <c r="F11" s="5">
        <v>1</v>
      </c>
      <c r="G11" s="5">
        <v>0</v>
      </c>
      <c r="H11" s="5">
        <v>4</v>
      </c>
      <c r="I11" s="5">
        <v>1</v>
      </c>
      <c r="J11" s="5">
        <v>0</v>
      </c>
      <c r="K11" s="5">
        <v>3</v>
      </c>
      <c r="L11" s="5">
        <v>2</v>
      </c>
      <c r="M11" s="5">
        <v>0</v>
      </c>
      <c r="N11" s="5">
        <v>4</v>
      </c>
      <c r="O11" s="5">
        <v>1</v>
      </c>
      <c r="P11" s="5">
        <v>0</v>
      </c>
      <c r="Q11" s="5">
        <v>4</v>
      </c>
      <c r="R11" s="5">
        <v>1</v>
      </c>
      <c r="S11" s="5">
        <v>0</v>
      </c>
      <c r="T11" s="5">
        <v>4</v>
      </c>
      <c r="U11" s="5">
        <v>1</v>
      </c>
      <c r="V11" s="5">
        <v>0</v>
      </c>
      <c r="W11" s="5">
        <v>4</v>
      </c>
      <c r="X11" s="5">
        <v>1</v>
      </c>
      <c r="Y11" s="5">
        <v>0</v>
      </c>
      <c r="Z11" s="5">
        <v>4</v>
      </c>
      <c r="AA11" s="5">
        <v>1</v>
      </c>
      <c r="AB11" s="5">
        <v>0</v>
      </c>
      <c r="AC11" s="5">
        <v>4</v>
      </c>
      <c r="AD11" s="5">
        <v>1</v>
      </c>
      <c r="AE11" s="5">
        <v>0</v>
      </c>
      <c r="AF11" s="5">
        <v>3</v>
      </c>
      <c r="AG11" s="5">
        <v>2</v>
      </c>
      <c r="AH11" s="5">
        <v>0</v>
      </c>
      <c r="AI11" s="5">
        <v>3</v>
      </c>
      <c r="AJ11" s="5">
        <v>2</v>
      </c>
      <c r="AK11" s="5">
        <v>0</v>
      </c>
      <c r="AL11" s="5">
        <v>5</v>
      </c>
      <c r="AM11" s="5">
        <v>0</v>
      </c>
      <c r="AN11" s="5">
        <v>0</v>
      </c>
    </row>
    <row r="12" spans="1:40" ht="15.6" x14ac:dyDescent="0.3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6" x14ac:dyDescent="0.3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3" t="s">
        <v>1</v>
      </c>
      <c r="B17" s="44"/>
      <c r="C17" s="45"/>
      <c r="D17" s="23">
        <v>8</v>
      </c>
      <c r="E17" s="5">
        <v>6</v>
      </c>
      <c r="F17" s="5">
        <v>2</v>
      </c>
      <c r="G17" s="5">
        <v>0</v>
      </c>
      <c r="H17" s="5">
        <v>6</v>
      </c>
      <c r="I17" s="5">
        <v>2</v>
      </c>
      <c r="J17" s="5">
        <v>0</v>
      </c>
      <c r="K17" s="5">
        <v>5</v>
      </c>
      <c r="L17" s="5">
        <v>3</v>
      </c>
      <c r="M17" s="5">
        <v>0</v>
      </c>
      <c r="N17" s="5">
        <v>6</v>
      </c>
      <c r="O17" s="5">
        <v>2</v>
      </c>
      <c r="P17" s="5">
        <v>0</v>
      </c>
      <c r="Q17" s="5">
        <v>5</v>
      </c>
      <c r="R17" s="5">
        <v>3</v>
      </c>
      <c r="S17" s="5">
        <v>0</v>
      </c>
      <c r="T17" s="5">
        <f t="shared" ref="T17" si="0">SUM(T12:T16)</f>
        <v>0</v>
      </c>
      <c r="U17" s="5">
        <v>1</v>
      </c>
      <c r="V17" s="5">
        <v>0</v>
      </c>
      <c r="W17" s="5">
        <v>7</v>
      </c>
      <c r="X17" s="5">
        <v>1</v>
      </c>
      <c r="Y17" s="5">
        <v>0</v>
      </c>
      <c r="Z17" s="5">
        <v>6</v>
      </c>
      <c r="AA17" s="5">
        <v>2</v>
      </c>
      <c r="AB17" s="5">
        <v>0</v>
      </c>
      <c r="AC17" s="5">
        <v>6</v>
      </c>
      <c r="AD17" s="5">
        <v>2</v>
      </c>
      <c r="AE17" s="5">
        <v>0</v>
      </c>
      <c r="AF17" s="5">
        <v>5</v>
      </c>
      <c r="AG17" s="5">
        <v>3</v>
      </c>
      <c r="AH17" s="5">
        <v>0</v>
      </c>
      <c r="AI17" s="5">
        <v>6</v>
      </c>
      <c r="AJ17" s="5">
        <v>2</v>
      </c>
      <c r="AK17" s="5">
        <v>0</v>
      </c>
      <c r="AL17" s="5">
        <v>7</v>
      </c>
      <c r="AM17" s="5">
        <v>1</v>
      </c>
      <c r="AN17" s="5">
        <v>0</v>
      </c>
    </row>
    <row r="18" spans="1:40" ht="18.75" customHeight="1" x14ac:dyDescent="0.3">
      <c r="A18" s="37" t="s">
        <v>11</v>
      </c>
      <c r="B18" s="37"/>
      <c r="C18" s="37"/>
      <c r="D18" s="11">
        <f>D17*100/D17</f>
        <v>100</v>
      </c>
      <c r="E18" s="5">
        <f>E17*100/D17</f>
        <v>75</v>
      </c>
      <c r="F18" s="5">
        <f>F17*100/D17</f>
        <v>25</v>
      </c>
      <c r="G18" s="5">
        <f>G17*100/D17</f>
        <v>0</v>
      </c>
      <c r="H18" s="5">
        <f>H17*100/D17</f>
        <v>75</v>
      </c>
      <c r="I18" s="5">
        <f>I17*100/D17</f>
        <v>25</v>
      </c>
      <c r="J18" s="5">
        <f>J17*100/D17</f>
        <v>0</v>
      </c>
      <c r="K18" s="5">
        <f>K17*100/D17</f>
        <v>62.5</v>
      </c>
      <c r="L18" s="5">
        <f>L17*100/D17</f>
        <v>37.5</v>
      </c>
      <c r="M18" s="5">
        <f>M17*100/D17</f>
        <v>0</v>
      </c>
      <c r="N18" s="5">
        <f>N17*100/D17</f>
        <v>75</v>
      </c>
      <c r="O18" s="5">
        <f>O17*100/D17</f>
        <v>25</v>
      </c>
      <c r="P18" s="5">
        <f>P17*100/D17</f>
        <v>0</v>
      </c>
      <c r="Q18" s="5">
        <f>Q17*100/D17</f>
        <v>62.5</v>
      </c>
      <c r="R18" s="5">
        <f>R17*100/D17</f>
        <v>37.5</v>
      </c>
      <c r="S18" s="5">
        <f>S17*100/D17</f>
        <v>0</v>
      </c>
      <c r="T18" s="5">
        <f>T17*100/D17</f>
        <v>0</v>
      </c>
      <c r="U18" s="5">
        <f>U17*100/D17</f>
        <v>12.5</v>
      </c>
      <c r="V18" s="5">
        <f>V17*100/D17</f>
        <v>0</v>
      </c>
      <c r="W18" s="5">
        <f>W17*100/D17</f>
        <v>87.5</v>
      </c>
      <c r="X18" s="5" t="s">
        <v>53</v>
      </c>
      <c r="Y18" s="5">
        <f>Y17*100/D17</f>
        <v>0</v>
      </c>
      <c r="Z18" s="5">
        <f>Z17*100/D17</f>
        <v>75</v>
      </c>
      <c r="AA18" s="5">
        <f>AA17*100/D17</f>
        <v>25</v>
      </c>
      <c r="AB18" s="5">
        <f>AB17*100/D17</f>
        <v>0</v>
      </c>
      <c r="AC18" s="5">
        <f>AC17*100/D17</f>
        <v>75</v>
      </c>
      <c r="AD18" s="5">
        <f>AD17*100/D17</f>
        <v>25</v>
      </c>
      <c r="AE18" s="5">
        <f>AE17*100/D17</f>
        <v>0</v>
      </c>
      <c r="AF18" s="5">
        <f>AF17*100/D17</f>
        <v>62.5</v>
      </c>
      <c r="AG18" s="5">
        <f>AG17*100/D17</f>
        <v>37.5</v>
      </c>
      <c r="AH18" s="5">
        <f>AH17*100/D17</f>
        <v>0</v>
      </c>
      <c r="AI18" s="5">
        <f>AI17*100/D17</f>
        <v>75</v>
      </c>
      <c r="AJ18" s="5">
        <f>AJ17*100/D17</f>
        <v>25</v>
      </c>
      <c r="AK18" s="5">
        <f>AK17*100/D17</f>
        <v>0</v>
      </c>
      <c r="AL18" s="5">
        <f>AL17*100/D17</f>
        <v>87.5</v>
      </c>
      <c r="AM18" s="5">
        <f>AM17*100/D17</f>
        <v>12.5</v>
      </c>
      <c r="AN18" s="5">
        <f>AN17*100/D17</f>
        <v>0</v>
      </c>
    </row>
    <row r="22" spans="1:40" ht="18" x14ac:dyDescent="0.35">
      <c r="B22" s="32" t="s">
        <v>54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D17" sqref="D17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67"/>
      <c r="O1" s="67"/>
      <c r="V1" s="34" t="s">
        <v>18</v>
      </c>
      <c r="W1" s="34"/>
    </row>
    <row r="2" spans="1:23" ht="15.6" x14ac:dyDescent="0.3">
      <c r="B2" s="7" t="s">
        <v>30</v>
      </c>
      <c r="C2" s="2"/>
      <c r="E2" s="2"/>
      <c r="F2" s="2"/>
      <c r="I2" s="35" t="s">
        <v>46</v>
      </c>
      <c r="J2" s="35"/>
      <c r="K2" s="35"/>
      <c r="L2" s="35"/>
      <c r="M2" s="35"/>
      <c r="N2" s="3"/>
      <c r="O2" s="3"/>
    </row>
    <row r="3" spans="1:23" ht="15.6" x14ac:dyDescent="0.3">
      <c r="A3" s="3"/>
      <c r="B3" s="51" t="s">
        <v>47</v>
      </c>
      <c r="C3" s="51"/>
      <c r="D3" s="51"/>
      <c r="E3" s="51"/>
      <c r="F3" s="51"/>
      <c r="G3" s="51"/>
      <c r="H3" s="2"/>
      <c r="I3" s="51" t="s">
        <v>48</v>
      </c>
      <c r="J3" s="51"/>
      <c r="K3" s="51"/>
      <c r="L3" s="51"/>
      <c r="M3" s="51"/>
      <c r="N3" s="51"/>
      <c r="O3" s="3"/>
      <c r="P3" s="3"/>
      <c r="Q3" s="3"/>
    </row>
    <row r="4" spans="1:23" ht="15.6" x14ac:dyDescent="0.3">
      <c r="C4" s="8"/>
      <c r="D4" t="s">
        <v>59</v>
      </c>
      <c r="E4" s="3"/>
      <c r="F4" s="3"/>
      <c r="I4" s="36" t="s">
        <v>49</v>
      </c>
      <c r="J4" s="36"/>
      <c r="K4" s="36"/>
      <c r="L4" s="36"/>
      <c r="M4" s="36"/>
      <c r="N4" s="36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49" t="s">
        <v>38</v>
      </c>
      <c r="B7" s="33" t="s">
        <v>13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  <c r="R7" s="39" t="s">
        <v>37</v>
      </c>
      <c r="S7" s="39"/>
      <c r="T7" s="39"/>
      <c r="U7" s="39"/>
      <c r="V7" s="39"/>
      <c r="W7" s="39"/>
    </row>
    <row r="8" spans="1:23" ht="78" x14ac:dyDescent="0.3">
      <c r="A8" s="50"/>
      <c r="B8" s="33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6" x14ac:dyDescent="0.3">
      <c r="A9" s="18" t="s">
        <v>39</v>
      </c>
      <c r="B9" s="12">
        <v>8</v>
      </c>
      <c r="C9" s="12">
        <v>7</v>
      </c>
      <c r="D9" s="12">
        <v>1</v>
      </c>
      <c r="E9" s="12">
        <v>0</v>
      </c>
      <c r="F9" s="15">
        <v>4</v>
      </c>
      <c r="G9" s="12">
        <v>3</v>
      </c>
      <c r="H9" s="12">
        <v>1</v>
      </c>
      <c r="I9" s="12">
        <v>5</v>
      </c>
      <c r="J9" s="12">
        <v>3</v>
      </c>
      <c r="K9" s="12">
        <v>0</v>
      </c>
      <c r="L9" s="12">
        <v>6</v>
      </c>
      <c r="M9" s="12">
        <v>2</v>
      </c>
      <c r="N9" s="12">
        <v>0</v>
      </c>
      <c r="O9" s="12">
        <v>8</v>
      </c>
      <c r="P9" s="12">
        <v>0</v>
      </c>
      <c r="Q9" s="12">
        <v>0</v>
      </c>
      <c r="R9" s="5">
        <f t="shared" ref="R9:R13" si="0">(C9+F9+I9+L9+O9)/5</f>
        <v>6</v>
      </c>
      <c r="S9" s="6">
        <f t="shared" ref="S9:S13" si="1">R9*100/B9</f>
        <v>75</v>
      </c>
      <c r="T9" s="5">
        <f t="shared" ref="T9:T13" si="2">(D9+G9+J9+M9+P9)/5</f>
        <v>1.8</v>
      </c>
      <c r="U9" s="6">
        <f t="shared" ref="U9:U13" si="3">T9*100/B9</f>
        <v>22.5</v>
      </c>
      <c r="V9" s="28">
        <f>(E9+H9+K9+N9+Q9)/5</f>
        <v>0.2</v>
      </c>
      <c r="W9" s="6">
        <f t="shared" ref="W9:W13" si="4">V9*100/B9</f>
        <v>2.5</v>
      </c>
    </row>
    <row r="10" spans="1:23" ht="15.6" x14ac:dyDescent="0.3">
      <c r="A10" s="18" t="s">
        <v>40</v>
      </c>
      <c r="B10" s="12">
        <v>17</v>
      </c>
      <c r="C10" s="12">
        <v>14</v>
      </c>
      <c r="D10" s="12">
        <v>3</v>
      </c>
      <c r="E10" s="12">
        <v>0</v>
      </c>
      <c r="F10" s="12">
        <v>14</v>
      </c>
      <c r="G10" s="12">
        <v>3</v>
      </c>
      <c r="H10" s="12">
        <v>0</v>
      </c>
      <c r="I10" s="12">
        <v>11</v>
      </c>
      <c r="J10" s="12">
        <v>6</v>
      </c>
      <c r="K10" s="12">
        <v>0</v>
      </c>
      <c r="L10" s="12">
        <v>17</v>
      </c>
      <c r="M10" s="12">
        <v>0</v>
      </c>
      <c r="N10" s="12">
        <v>0</v>
      </c>
      <c r="O10" s="12">
        <v>6</v>
      </c>
      <c r="P10" s="12">
        <v>7</v>
      </c>
      <c r="Q10" s="12">
        <v>4</v>
      </c>
      <c r="R10" s="5">
        <f t="shared" si="0"/>
        <v>12.4</v>
      </c>
      <c r="S10" s="6">
        <f t="shared" si="1"/>
        <v>72.941176470588232</v>
      </c>
      <c r="T10" s="5">
        <f t="shared" si="2"/>
        <v>3.8</v>
      </c>
      <c r="U10" s="6">
        <f t="shared" si="3"/>
        <v>22.352941176470587</v>
      </c>
      <c r="V10" s="28">
        <f>(E10+H10+K10+N10+Q10)/5</f>
        <v>0.8</v>
      </c>
      <c r="W10" s="6">
        <f t="shared" si="4"/>
        <v>4.7058823529411766</v>
      </c>
    </row>
    <row r="11" spans="1:23" ht="15.6" x14ac:dyDescent="0.3">
      <c r="A11" s="18" t="s">
        <v>44</v>
      </c>
      <c r="B11" s="12">
        <v>3</v>
      </c>
      <c r="C11" s="12">
        <v>2</v>
      </c>
      <c r="D11" s="12">
        <v>1</v>
      </c>
      <c r="E11" s="12">
        <v>0</v>
      </c>
      <c r="F11" s="12">
        <v>2</v>
      </c>
      <c r="G11" s="12">
        <v>1</v>
      </c>
      <c r="H11" s="12">
        <v>0</v>
      </c>
      <c r="I11" s="12">
        <v>3</v>
      </c>
      <c r="J11" s="12">
        <v>0</v>
      </c>
      <c r="K11" s="12">
        <v>0</v>
      </c>
      <c r="L11" s="12">
        <v>3</v>
      </c>
      <c r="M11" s="12">
        <v>0</v>
      </c>
      <c r="N11" s="12">
        <v>0</v>
      </c>
      <c r="O11" s="12">
        <v>3</v>
      </c>
      <c r="P11" s="12">
        <v>0</v>
      </c>
      <c r="Q11" s="12">
        <v>0</v>
      </c>
      <c r="R11" s="5">
        <f t="shared" si="0"/>
        <v>2.6</v>
      </c>
      <c r="S11" s="6">
        <f t="shared" si="1"/>
        <v>86.666666666666671</v>
      </c>
      <c r="T11" s="5">
        <f t="shared" si="2"/>
        <v>0.4</v>
      </c>
      <c r="U11" s="6">
        <f t="shared" si="3"/>
        <v>13.333333333333334</v>
      </c>
      <c r="V11" s="28">
        <f>(E11+H11+K11+N11+Q11)/5</f>
        <v>0</v>
      </c>
      <c r="W11" s="6">
        <f t="shared" si="4"/>
        <v>0</v>
      </c>
    </row>
    <row r="12" spans="1:23" ht="15.6" x14ac:dyDescent="0.3">
      <c r="A12" s="18" t="s">
        <v>45</v>
      </c>
      <c r="B12" s="12">
        <v>5</v>
      </c>
      <c r="C12" s="12">
        <v>4</v>
      </c>
      <c r="D12" s="12">
        <v>1</v>
      </c>
      <c r="E12" s="12">
        <v>0</v>
      </c>
      <c r="F12" s="12">
        <v>4</v>
      </c>
      <c r="G12" s="12">
        <v>1</v>
      </c>
      <c r="H12" s="12">
        <v>0</v>
      </c>
      <c r="I12" s="12">
        <v>4</v>
      </c>
      <c r="J12" s="12">
        <v>1</v>
      </c>
      <c r="K12" s="12">
        <v>0</v>
      </c>
      <c r="L12" s="12">
        <v>4</v>
      </c>
      <c r="M12" s="12">
        <v>1</v>
      </c>
      <c r="N12" s="12">
        <v>0</v>
      </c>
      <c r="O12" s="12">
        <v>5</v>
      </c>
      <c r="P12" s="12">
        <v>0</v>
      </c>
      <c r="Q12" s="12">
        <v>0</v>
      </c>
      <c r="R12" s="5">
        <f t="shared" si="0"/>
        <v>4.2</v>
      </c>
      <c r="S12" s="6">
        <f t="shared" si="1"/>
        <v>84</v>
      </c>
      <c r="T12" s="5">
        <f t="shared" si="2"/>
        <v>0.8</v>
      </c>
      <c r="U12" s="6">
        <f t="shared" si="3"/>
        <v>16</v>
      </c>
      <c r="V12" s="28">
        <f>(E12+H12+K12+N12+Q12)/5</f>
        <v>0</v>
      </c>
      <c r="W12" s="6">
        <f t="shared" si="4"/>
        <v>0</v>
      </c>
    </row>
    <row r="13" spans="1:23" ht="15.6" x14ac:dyDescent="0.3">
      <c r="A13" s="14" t="s">
        <v>1</v>
      </c>
      <c r="B13" s="14">
        <f>SUM(B8:B12)</f>
        <v>33</v>
      </c>
      <c r="C13" s="12">
        <f t="shared" ref="C13:Q13" si="5">SUM(C9:C12)</f>
        <v>27</v>
      </c>
      <c r="D13" s="12">
        <f t="shared" si="5"/>
        <v>6</v>
      </c>
      <c r="E13" s="12">
        <f t="shared" si="5"/>
        <v>0</v>
      </c>
      <c r="F13" s="12">
        <f t="shared" si="5"/>
        <v>24</v>
      </c>
      <c r="G13" s="12">
        <f t="shared" si="5"/>
        <v>8</v>
      </c>
      <c r="H13" s="12">
        <f t="shared" si="5"/>
        <v>1</v>
      </c>
      <c r="I13" s="12">
        <f t="shared" si="5"/>
        <v>23</v>
      </c>
      <c r="J13" s="12">
        <f t="shared" si="5"/>
        <v>10</v>
      </c>
      <c r="K13" s="12">
        <f t="shared" si="5"/>
        <v>0</v>
      </c>
      <c r="L13" s="12">
        <f t="shared" si="5"/>
        <v>30</v>
      </c>
      <c r="M13" s="12">
        <f t="shared" si="5"/>
        <v>3</v>
      </c>
      <c r="N13" s="12">
        <f t="shared" si="5"/>
        <v>0</v>
      </c>
      <c r="O13" s="12">
        <f t="shared" si="5"/>
        <v>22</v>
      </c>
      <c r="P13" s="12">
        <f t="shared" si="5"/>
        <v>7</v>
      </c>
      <c r="Q13" s="12">
        <f t="shared" si="5"/>
        <v>4</v>
      </c>
      <c r="R13" s="5">
        <f t="shared" si="0"/>
        <v>25.2</v>
      </c>
      <c r="S13" s="6">
        <f t="shared" si="1"/>
        <v>76.36363636363636</v>
      </c>
      <c r="T13" s="5">
        <f t="shared" si="2"/>
        <v>6.8</v>
      </c>
      <c r="U13" s="6">
        <f t="shared" si="3"/>
        <v>20.606060606060606</v>
      </c>
      <c r="V13" s="28">
        <f>(E13+H13+K13+N13+Q13)/6</f>
        <v>0.83333333333333337</v>
      </c>
      <c r="W13" s="6">
        <f t="shared" si="4"/>
        <v>2.5252525252525255</v>
      </c>
    </row>
    <row r="14" spans="1:23" ht="17.25" customHeight="1" x14ac:dyDescent="0.3">
      <c r="A14" s="27" t="s">
        <v>12</v>
      </c>
      <c r="B14" s="16">
        <f>B13*100/B13</f>
        <v>100</v>
      </c>
      <c r="C14" s="13">
        <f>C13*100/B13</f>
        <v>81.818181818181813</v>
      </c>
      <c r="D14" s="13">
        <f>D13*100/B13</f>
        <v>18.181818181818183</v>
      </c>
      <c r="E14" s="13">
        <f>E13*100/B13</f>
        <v>0</v>
      </c>
      <c r="F14" s="13">
        <f>F13*100/B13</f>
        <v>72.727272727272734</v>
      </c>
      <c r="G14" s="13">
        <f>G13*100/B13</f>
        <v>24.242424242424242</v>
      </c>
      <c r="H14" s="13">
        <f>H13*100/B13</f>
        <v>3.0303030303030303</v>
      </c>
      <c r="I14" s="13">
        <f>I13*100/B13</f>
        <v>69.696969696969703</v>
      </c>
      <c r="J14" s="13">
        <f>J13*100/B13</f>
        <v>30.303030303030305</v>
      </c>
      <c r="K14" s="13">
        <f>K13*100/B13</f>
        <v>0</v>
      </c>
      <c r="L14" s="13">
        <f>L13*100/B13</f>
        <v>90.909090909090907</v>
      </c>
      <c r="M14" s="13">
        <f>M13*100/B13</f>
        <v>9.0909090909090917</v>
      </c>
      <c r="N14" s="13">
        <f>N13*100/B13</f>
        <v>0</v>
      </c>
      <c r="O14" s="13">
        <f>O13*100/B13</f>
        <v>66.666666666666671</v>
      </c>
      <c r="P14" s="13">
        <f>P13*100/B13</f>
        <v>21.212121212121211</v>
      </c>
      <c r="Q14" s="13">
        <f>Q13*100/B13</f>
        <v>12.121212121212121</v>
      </c>
      <c r="R14" s="25"/>
      <c r="S14" s="25"/>
      <c r="T14" s="25"/>
      <c r="U14" s="25"/>
      <c r="V14" s="25"/>
      <c r="W14" s="25"/>
    </row>
    <row r="15" spans="1:23" ht="15.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 t="s">
        <v>54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aser</cp:lastModifiedBy>
  <dcterms:created xsi:type="dcterms:W3CDTF">2022-12-22T06:57:03Z</dcterms:created>
  <dcterms:modified xsi:type="dcterms:W3CDTF">2024-12-11T06:00:49Z</dcterms:modified>
</cp:coreProperties>
</file>